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45\1 výzva\"/>
    </mc:Choice>
  </mc:AlternateContent>
  <xr:revisionPtr revIDLastSave="0" documentId="13_ncr:1_{8312A517-D535-4E83-BE55-2154A62A6C0E}" xr6:coauthVersionLast="47" xr6:coauthVersionMax="47" xr10:uidLastSave="{00000000-0000-0000-0000-000000000000}"/>
  <bookViews>
    <workbookView xWindow="2100" yWindow="960" windowWidth="25890" windowHeight="1599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9" i="1"/>
  <c r="P9" i="1"/>
  <c r="S8" i="1" l="1"/>
  <c r="T8" i="1"/>
  <c r="P8" i="1"/>
  <c r="P7" i="1"/>
  <c r="Q12" i="1" s="1"/>
  <c r="S7" i="1" l="1"/>
  <c r="R12" i="1" s="1"/>
  <c r="T7" i="1"/>
</calcChain>
</file>

<file path=xl/sharedStrings.xml><?xml version="1.0" encoding="utf-8"?>
<sst xmlns="http://schemas.openxmlformats.org/spreadsheetml/2006/main" count="62" uniqueCount="52">
  <si>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</si>
  <si>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</si>
  <si>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</si>
  <si>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</si>
  <si>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</si>
  <si>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</si>
  <si>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</si>
  <si>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</si>
  <si>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</si>
  <si>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</si>
  <si>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</si>
  <si>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</si>
  <si>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</si>
  <si>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</si>
  <si>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</si>
  <si>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</si>
  <si>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</si>
  <si>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</si>
  <si>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</si>
  <si>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</si>
  <si>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</si>
  <si>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</si>
  <si>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</si>
  <si>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</si>
  <si>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</si>
  <si>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</si>
  <si>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</si>
  <si>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</si>
  <si>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</si>
  <si>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</si>
  <si>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</si>
  <si>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</si>
  <si>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</si>
  <si>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</si>
  <si>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</si>
  <si>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145 - 2025 </t>
  </si>
  <si>
    <t>Průmyslový PoE switch</t>
  </si>
  <si>
    <t>Minimálně 5x RJ45 port z toho minimálně 4 porty PoE, 802.3at/af, max. 30 W na port. 
Neřízené, kompaktní, odolné kovové pouzdro, IP40, Odolnost proti pádu, otřesům a vibracím.
Napájecí napětí 48 až 57 V DC.
Vhodné pro montáž na DIN lištu. 
Rozšířená provozní teplota: -40 °C až +80 °C.</t>
  </si>
  <si>
    <t>NE</t>
  </si>
  <si>
    <t>Samostatná faktura</t>
  </si>
  <si>
    <t xml:space="preserve"> Název projektu: Výzkum a vývoj aktivní části distribučního transformátoru 
Číslo projektu: CZ.01.01.01/01/22_002/0000325 
(OP TAK)</t>
  </si>
  <si>
    <t>Ing. Jan Leffler, Ph.D.,
Tel.: 37763 4532,
728 817 561</t>
  </si>
  <si>
    <t>Univerzitní 26,
301 00 Plzeň,
Fakulta elektrotechnická - Katedra materiálů a technologií,
místnost EK 411</t>
  </si>
  <si>
    <t>Rozlišení 2560 x 1440.
Úhlopříčka 27".
Poměr stran 16:9.
Rovná konstrukce.
Obnovovací frekvence min. 60 Hz.
Odezva max. 5 ms.
Jas min. 350 cd/m2.
Antireflexní povrh.
LED podsvícení.
Připojení: HDMI, DisplayPort, min. 2x USB-C, RJ-45.
Barevné pokrytí (sRGB): min. 100 %.
Energetický štítek max. D.
Záruka min. 5 let.</t>
  </si>
  <si>
    <t>Monitor 27"</t>
  </si>
  <si>
    <t>Ing. Jiří Sitera,
Tel.: 37763 2703, 2845,
724 077 663</t>
  </si>
  <si>
    <t>Univerzitní 20,
301 00 Plzeň,
Centrum informatizace a výpočetní techniky - Správa CIV,
místnost UI 414</t>
  </si>
  <si>
    <t>Pevné disky 3.5" pro ukládání dat</t>
  </si>
  <si>
    <t>Záruka na zboží min. 5 let.</t>
  </si>
  <si>
    <t>Ing. Marek Klimko, Ph.D.,
Tel.: 37763 8194,
773 602 598</t>
  </si>
  <si>
    <t>Univerzitní 22, 
301 00 Plzeň, 
Fakulta strojní - Katedra energetických strojů a zařízení,
místnost UK 724</t>
  </si>
  <si>
    <t>Celková kapacita úložiště: 4 000 GB (4 TB).
Typ úložiště: HDD.
Formát: 3.5".
Hmotnost: max. 500 g.
Interní rozhraní: SATA III.
Rychlost čtení: min. 200 MB/s.
Rychlost zápisu: min. 200 MB/s.
Vyrovnávací paměť: min. 256 MB.
Technologie zápisu: CMR.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</si>
</sst>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6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G1" zoomScale="50" zoomScaleNormal="50" workbookViewId="0">
      <selection activeCell="R9" sqref="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12" customWidth="1"/>
    <col min="5" max="5" width="10.5703125" style="22" customWidth="1"/>
    <col min="6" max="6" width="97" style="4" customWidth="1"/>
    <col min="7" max="7" width="35.85546875" style="6" customWidth="1"/>
    <col min="8" max="8" width="29.85546875" style="6" customWidth="1"/>
    <col min="9" max="9" width="22.85546875" style="6" customWidth="1"/>
    <col min="10" max="10" width="14" style="4" bestFit="1" customWidth="1"/>
    <col min="11" max="11" width="57.7109375" style="1" customWidth="1"/>
    <col min="12" max="12" width="29.42578125" style="1" customWidth="1"/>
    <col min="13" max="13" width="34.85546875" style="1" customWidth="1"/>
    <col min="14" max="14" width="37" style="6" customWidth="1"/>
    <col min="15" max="15" width="27.28515625" style="6" customWidth="1"/>
    <col min="16" max="16" width="19.1406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34</v>
      </c>
      <c r="I6" s="32" t="s">
        <v>17</v>
      </c>
      <c r="J6" s="29" t="s">
        <v>18</v>
      </c>
      <c r="K6" s="29" t="s">
        <v>32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189.75" customHeight="1" thickTop="1" thickBot="1" x14ac:dyDescent="0.3">
      <c r="A7" s="37"/>
      <c r="B7" s="38">
        <v>1</v>
      </c>
      <c r="C7" s="39" t="s">
        <v>36</v>
      </c>
      <c r="D7" s="40">
        <v>1</v>
      </c>
      <c r="E7" s="41" t="s">
        <v>30</v>
      </c>
      <c r="F7" s="42" t="s">
        <v>37</v>
      </c>
      <c r="G7" s="113"/>
      <c r="H7" s="43" t="s">
        <v>38</v>
      </c>
      <c r="I7" s="44" t="s">
        <v>39</v>
      </c>
      <c r="J7" s="45" t="s">
        <v>33</v>
      </c>
      <c r="K7" s="46" t="s">
        <v>40</v>
      </c>
      <c r="L7" s="47"/>
      <c r="M7" s="48" t="s">
        <v>41</v>
      </c>
      <c r="N7" s="48" t="s">
        <v>42</v>
      </c>
      <c r="O7" s="49" t="s">
        <v>31</v>
      </c>
      <c r="P7" s="50">
        <f>D7*Q7</f>
        <v>1600</v>
      </c>
      <c r="Q7" s="51">
        <v>1600</v>
      </c>
      <c r="R7" s="117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13</v>
      </c>
    </row>
    <row r="8" spans="1:22" ht="245.25" customHeight="1" thickBot="1" x14ac:dyDescent="0.3">
      <c r="A8" s="37"/>
      <c r="B8" s="56">
        <v>2</v>
      </c>
      <c r="C8" s="57" t="s">
        <v>44</v>
      </c>
      <c r="D8" s="58">
        <v>1</v>
      </c>
      <c r="E8" s="59" t="s">
        <v>30</v>
      </c>
      <c r="F8" s="60" t="s">
        <v>43</v>
      </c>
      <c r="G8" s="114"/>
      <c r="H8" s="116"/>
      <c r="I8" s="57" t="s">
        <v>39</v>
      </c>
      <c r="J8" s="61" t="s">
        <v>38</v>
      </c>
      <c r="K8" s="62"/>
      <c r="L8" s="63" t="s">
        <v>48</v>
      </c>
      <c r="M8" s="64" t="s">
        <v>45</v>
      </c>
      <c r="N8" s="64" t="s">
        <v>46</v>
      </c>
      <c r="O8" s="65" t="s">
        <v>31</v>
      </c>
      <c r="P8" s="66">
        <f>D8*Q8</f>
        <v>16000</v>
      </c>
      <c r="Q8" s="67">
        <v>16000</v>
      </c>
      <c r="R8" s="118"/>
      <c r="S8" s="68">
        <f>D8*R8</f>
        <v>0</v>
      </c>
      <c r="T8" s="69" t="str">
        <f t="shared" ref="T8" si="1">IF(ISNUMBER(R8), IF(R8&gt;Q8,"NEVYHOVUJE","VYHOVUJE")," ")</f>
        <v xml:space="preserve"> </v>
      </c>
      <c r="U8" s="70"/>
      <c r="V8" s="71" t="s">
        <v>11</v>
      </c>
    </row>
    <row r="9" spans="1:22" ht="174.75" customHeight="1" thickBot="1" x14ac:dyDescent="0.3">
      <c r="A9" s="37"/>
      <c r="B9" s="72">
        <v>3</v>
      </c>
      <c r="C9" s="73" t="s">
        <v>47</v>
      </c>
      <c r="D9" s="74">
        <v>10</v>
      </c>
      <c r="E9" s="75" t="s">
        <v>30</v>
      </c>
      <c r="F9" s="76" t="s">
        <v>51</v>
      </c>
      <c r="G9" s="115"/>
      <c r="H9" s="77" t="s">
        <v>38</v>
      </c>
      <c r="I9" s="73" t="s">
        <v>39</v>
      </c>
      <c r="J9" s="78" t="s">
        <v>38</v>
      </c>
      <c r="K9" s="79"/>
      <c r="L9" s="80"/>
      <c r="M9" s="81" t="s">
        <v>49</v>
      </c>
      <c r="N9" s="81" t="s">
        <v>50</v>
      </c>
      <c r="O9" s="82" t="s">
        <v>31</v>
      </c>
      <c r="P9" s="83">
        <f>D9*Q9</f>
        <v>22000</v>
      </c>
      <c r="Q9" s="84">
        <v>2200</v>
      </c>
      <c r="R9" s="119"/>
      <c r="S9" s="85">
        <f>D9*R9</f>
        <v>0</v>
      </c>
      <c r="T9" s="86" t="str">
        <f t="shared" ref="T9" si="2">IF(ISNUMBER(R9), IF(R9&gt;Q9,"NEVYHOVUJE","VYHOVUJE")," ")</f>
        <v xml:space="preserve"> </v>
      </c>
      <c r="U9" s="87"/>
      <c r="V9" s="88" t="s">
        <v>12</v>
      </c>
    </row>
    <row r="10" spans="1:22" ht="17.45" customHeight="1" thickTop="1" thickBot="1" x14ac:dyDescent="0.3">
      <c r="B10" s="89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26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25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39600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28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9"/>
      <c r="C16" s="110"/>
      <c r="D16" s="110"/>
      <c r="E16" s="110"/>
      <c r="F16" s="11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11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92"/>
      <c r="D18" s="111"/>
      <c r="E18" s="92"/>
      <c r="F18" s="9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11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11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11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11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11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11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11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11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11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11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11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11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11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11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11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11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11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11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11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11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11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11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11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11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11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11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11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11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11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11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11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11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11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11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11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11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11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11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11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11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11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11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11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11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11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11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11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11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11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11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11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11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11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11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11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11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11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11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11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11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11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11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11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11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11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11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11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11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11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11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11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11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11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11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XYDqy7VMByOTszszW3KtoBBpKi5d4OsGBfH7X4/CmznDS4iS+jopQuUeDKgVuzCEIXIPFcaO92nN2Ek+cLwplg==" saltValue="QKB6ia+FB1Ek2RZadxV7Gw==" spinCount="100000" sheet="1" objects="1" scenarios="1"/>
  <mergeCells count="7">
    <mergeCell ref="B1:D1"/>
    <mergeCell ref="G5:H5"/>
    <mergeCell ref="B13:G13"/>
    <mergeCell ref="R12:T12"/>
    <mergeCell ref="R11:T11"/>
    <mergeCell ref="B11:G11"/>
    <mergeCell ref="B12:H12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:J9" xr:uid="{79AB9432-8269-4998-BAF3-7C95E033E374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2025-07-30T07:38:09Z</cp:lastPrinted>
  <dcterms:created xsi:type="dcterms:W3CDTF">2014-03-05T12:43:32Z</dcterms:created>
  <dcterms:modified xsi:type="dcterms:W3CDTF">2025-08-21T09:16:21Z</dcterms:modified>
</cp:coreProperties>
</file>